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f32a024c7379339/Documenten/04. DIOS/DIOS - Website/"/>
    </mc:Choice>
  </mc:AlternateContent>
  <xr:revisionPtr revIDLastSave="879" documentId="8_{15B6E765-3C48-4F18-847E-89B37044E6EF}" xr6:coauthVersionLast="47" xr6:coauthVersionMax="47" xr10:uidLastSave="{97631957-BDD5-47DF-9829-728F50ABDFA2}"/>
  <workbookProtection workbookAlgorithmName="SHA-512" workbookHashValue="2tdpOT9jwpAsxtasW+gYf4pAk9e7JRKThLpV7Qk7WKSkWPbVeviprvSg3fpTzwEJCvLTqf7KKRf+7lOJqF8lXg==" workbookSaltValue="VdLr5BFxMhZ16l/hJTY8Xg==" workbookSpinCount="100000" lockStructure="1"/>
  <bookViews>
    <workbookView xWindow="-120" yWindow="-120" windowWidth="29040" windowHeight="15720" xr2:uid="{00000000-000D-0000-FFFF-FFFF00000000}"/>
  </bookViews>
  <sheets>
    <sheet name="Bestelformulier" sheetId="1" r:id="rId1"/>
    <sheet name="Blad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18" i="1"/>
  <c r="K19" i="1"/>
  <c r="K16" i="1"/>
  <c r="K20" i="1"/>
  <c r="K22" i="1"/>
  <c r="K23" i="1"/>
  <c r="K26" i="1"/>
  <c r="K27" i="1"/>
  <c r="K28" i="1"/>
  <c r="K24" i="1"/>
  <c r="K25" i="1"/>
  <c r="K21" i="1"/>
  <c r="K2" i="1"/>
  <c r="K13" i="1"/>
  <c r="K12" i="1"/>
  <c r="K11" i="1"/>
  <c r="K10" i="1"/>
  <c r="K9" i="1"/>
  <c r="K8" i="1"/>
  <c r="K7" i="1"/>
  <c r="K6" i="1"/>
  <c r="K14" i="1"/>
  <c r="K15" i="1"/>
  <c r="K3" i="1"/>
  <c r="K4" i="1"/>
  <c r="K5" i="1"/>
  <c r="K29" i="1" l="1"/>
</calcChain>
</file>

<file path=xl/sharedStrings.xml><?xml version="1.0" encoding="utf-8"?>
<sst xmlns="http://schemas.openxmlformats.org/spreadsheetml/2006/main" count="179" uniqueCount="78">
  <si>
    <t>Nee</t>
  </si>
  <si>
    <t>S</t>
  </si>
  <si>
    <t>M</t>
  </si>
  <si>
    <t>L</t>
  </si>
  <si>
    <t>XL</t>
  </si>
  <si>
    <t>XXL</t>
  </si>
  <si>
    <t>3XL</t>
  </si>
  <si>
    <t>4XL</t>
  </si>
  <si>
    <t>[kies maat]</t>
  </si>
  <si>
    <t>Keuze</t>
  </si>
  <si>
    <t>Maat legging</t>
  </si>
  <si>
    <t>[vul naam in]</t>
  </si>
  <si>
    <t>Maat shirts/trui</t>
  </si>
  <si>
    <t>Naam</t>
  </si>
  <si>
    <t>[kies kleur]</t>
  </si>
  <si>
    <t>Maat sokken</t>
  </si>
  <si>
    <t>23-26</t>
  </si>
  <si>
    <t>27-30</t>
  </si>
  <si>
    <t>31-34</t>
  </si>
  <si>
    <t>35-38</t>
  </si>
  <si>
    <t>39-42</t>
  </si>
  <si>
    <t>Productnaam</t>
  </si>
  <si>
    <t>Totaalprijs</t>
  </si>
  <si>
    <t>6720-400</t>
  </si>
  <si>
    <t>6720-800</t>
  </si>
  <si>
    <t>6120-400</t>
  </si>
  <si>
    <t>6120-800</t>
  </si>
  <si>
    <t>Prijs</t>
  </si>
  <si>
    <t>Gegevens klant</t>
  </si>
  <si>
    <t>Adres</t>
  </si>
  <si>
    <t>Naam lid en groep</t>
  </si>
  <si>
    <t>Afbeelding</t>
  </si>
  <si>
    <t xml:space="preserve">Hoodie Jako (zwart)
</t>
  </si>
  <si>
    <t xml:space="preserve">Hoodie Jako (blauw)
</t>
  </si>
  <si>
    <t xml:space="preserve">T-Shirt Jako (Zwart)
</t>
  </si>
  <si>
    <t>T-Shirt Jako (Blauw)</t>
  </si>
  <si>
    <t xml:space="preserve">Beer
</t>
  </si>
  <si>
    <t xml:space="preserve">Gymtas wit
</t>
  </si>
  <si>
    <t xml:space="preserve">Bidon
</t>
  </si>
  <si>
    <t xml:space="preserve">Sleutelhanger
</t>
  </si>
  <si>
    <t xml:space="preserve">Keycoard
</t>
  </si>
  <si>
    <t xml:space="preserve">Portemonnee
</t>
  </si>
  <si>
    <t xml:space="preserve">Badhanddoek 102 x 226 cm
</t>
  </si>
  <si>
    <t xml:space="preserve">Sokken multicolor
</t>
  </si>
  <si>
    <t xml:space="preserve">Sokken blauw
</t>
  </si>
  <si>
    <t>Ja [+ € 4,-]</t>
  </si>
  <si>
    <t>Ja [+ € 5,-]</t>
  </si>
  <si>
    <t>Ja [+ € 1,-]</t>
  </si>
  <si>
    <t>E-mailadres</t>
  </si>
  <si>
    <t>Bijzonderheden m.b.t. de bestelling</t>
  </si>
  <si>
    <t>Postcode</t>
  </si>
  <si>
    <t>Telefoonnummer</t>
  </si>
  <si>
    <t>Woonplaats</t>
  </si>
  <si>
    <t>Totaalprijs:</t>
  </si>
  <si>
    <t>Sr.</t>
  </si>
  <si>
    <t>Jr.</t>
  </si>
  <si>
    <t>Aantal</t>
  </si>
  <si>
    <t>Sport legging (Zwart)</t>
  </si>
  <si>
    <t>Trainingsjas Roby (zwart)</t>
  </si>
  <si>
    <t>Trainingsbroek (zwart)</t>
  </si>
  <si>
    <t>Opdruk DIOS
voorzijde</t>
  </si>
  <si>
    <t>Maat/kleur</t>
  </si>
  <si>
    <t>Art. nr.</t>
  </si>
  <si>
    <t>Opdruk naam
voorzijde</t>
  </si>
  <si>
    <t>Uw bestelling wordt pas in behandeling genomen als het totaalbedrag contant is betaald of als het is bijgeschreven op NL57 RABO 0349 3091 24</t>
  </si>
  <si>
    <t>1850-04
1850-08</t>
  </si>
  <si>
    <t>Paars</t>
  </si>
  <si>
    <t>Rood</t>
  </si>
  <si>
    <t>Blauw</t>
  </si>
  <si>
    <t>Groen</t>
  </si>
  <si>
    <t>Zwart</t>
  </si>
  <si>
    <t xml:space="preserve">1950-01-08
1950-01-04
</t>
  </si>
  <si>
    <t xml:space="preserve">1950-02-08
1950-02-04
</t>
  </si>
  <si>
    <t xml:space="preserve">1950-03-08
1950-03-04
</t>
  </si>
  <si>
    <t xml:space="preserve">Rugtas Jako (zwart/blauw)
</t>
  </si>
  <si>
    <t xml:space="preserve">Sporttas Jako (zwart/blauw)
Afm 34x21x28 cm
</t>
  </si>
  <si>
    <t xml:space="preserve">Sporttas Jako (zwart/blauw)
Afm 45x30x30 cm
</t>
  </si>
  <si>
    <t xml:space="preserve">Sporttas Jako (zwart/blauw)
Afm 55x35x32 cm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</si>
</sst>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&quot;€&quot;\ #,##0.00"/>
  </numFmts>
  <fonts count="7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2" fillId="0" borderId="0" xfId="1" applyAlignment="1">
      <alignment wrapText="1"/>
    </xf>
    <xf numFmtId="49" fontId="1" fillId="0" borderId="0" xfId="0" applyNumberFormat="1" applyFont="1" applyAlignment="1">
      <alignment vertical="top"/>
    </xf>
    <xf numFmtId="0" fontId="2" fillId="0" borderId="0" xfId="1" applyAlignment="1">
      <alignment vertical="top"/>
    </xf>
    <xf numFmtId="0" fontId="3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left" vertical="top" wrapText="1"/>
    </xf>
    <xf numFmtId="49" fontId="3" fillId="6" borderId="1" xfId="0" applyNumberFormat="1" applyFont="1" applyFill="1" applyBorder="1" applyAlignment="1">
      <alignment horizontal="left" vertical="top" wrapText="1"/>
    </xf>
    <xf numFmtId="49" fontId="3" fillId="6" borderId="1" xfId="0" applyNumberFormat="1" applyFont="1" applyFill="1" applyBorder="1" applyAlignment="1">
      <alignment vertical="top" wrapText="1"/>
    </xf>
    <xf numFmtId="8" fontId="5" fillId="0" borderId="7" xfId="0" applyNumberFormat="1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4" borderId="4" xfId="0" applyFont="1" applyFill="1" applyBorder="1" applyAlignment="1">
      <alignment horizontal="left" vertical="top" wrapText="1"/>
    </xf>
    <xf numFmtId="49" fontId="6" fillId="3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top" wrapText="1"/>
    </xf>
    <xf numFmtId="0" fontId="6" fillId="4" borderId="4" xfId="0" applyFont="1" applyFill="1" applyBorder="1" applyAlignment="1">
      <alignment horizontal="left" vertical="top" wrapText="1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49" fontId="6" fillId="5" borderId="1" xfId="0" applyNumberFormat="1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5" fillId="5" borderId="1" xfId="0" applyFont="1" applyFill="1" applyBorder="1" applyAlignment="1" applyProtection="1">
      <alignment vertical="top" wrapText="1"/>
      <protection locked="0"/>
    </xf>
    <xf numFmtId="49" fontId="5" fillId="5" borderId="1" xfId="0" applyNumberFormat="1" applyFont="1" applyFill="1" applyBorder="1" applyAlignment="1" applyProtection="1">
      <alignment vertical="top" wrapText="1"/>
      <protection locked="0"/>
    </xf>
    <xf numFmtId="164" fontId="4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14" fontId="5" fillId="0" borderId="1" xfId="0" quotePrefix="1" applyNumberFormat="1" applyFont="1" applyBorder="1" applyAlignment="1">
      <alignment vertical="top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6" fillId="5" borderId="2" xfId="0" applyFont="1" applyFill="1" applyBorder="1" applyAlignment="1" applyProtection="1">
      <alignment horizontal="left" vertical="top"/>
      <protection locked="0"/>
    </xf>
    <xf numFmtId="0" fontId="6" fillId="5" borderId="3" xfId="0" applyFont="1" applyFill="1" applyBorder="1" applyAlignment="1" applyProtection="1">
      <alignment horizontal="left" vertical="top"/>
      <protection locked="0"/>
    </xf>
    <xf numFmtId="0" fontId="6" fillId="5" borderId="4" xfId="0" applyFont="1" applyFill="1" applyBorder="1" applyAlignment="1" applyProtection="1">
      <alignment horizontal="left" vertical="top"/>
      <protection locked="0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3" fillId="6" borderId="2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</cellXfs>
  <cellStyles count="2">
    <cellStyle name="Standaard" xfId="0" builtinId="0"/>
    <cellStyle name="Standaard 2" xfId="1" xr:uid="{B5EBB580-4077-4533-83A0-E96A9FC049A3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</xdr:colOff>
      <xdr:row>15</xdr:row>
      <xdr:rowOff>47624</xdr:rowOff>
    </xdr:from>
    <xdr:ext cx="504000" cy="504000"/>
    <xdr:pic>
      <xdr:nvPicPr>
        <xdr:cNvPr id="23" name="Afbeelding 22" descr="JAKO Rugzak Classico 1850-08">
          <a:extLst>
            <a:ext uri="{FF2B5EF4-FFF2-40B4-BE49-F238E27FC236}">
              <a16:creationId xmlns:a16="http://schemas.microsoft.com/office/drawing/2014/main" id="{769CF593-D496-4C06-A25E-91F5F6059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4" y="4448174"/>
          <a:ext cx="504000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495300</xdr:colOff>
      <xdr:row>15</xdr:row>
      <xdr:rowOff>47625</xdr:rowOff>
    </xdr:from>
    <xdr:ext cx="504000" cy="504000"/>
    <xdr:pic>
      <xdr:nvPicPr>
        <xdr:cNvPr id="29" name="Afbeelding 28" descr="JAKO Rugzak Classico 1850-04 van 04 - blauw">
          <a:extLst>
            <a:ext uri="{FF2B5EF4-FFF2-40B4-BE49-F238E27FC236}">
              <a16:creationId xmlns:a16="http://schemas.microsoft.com/office/drawing/2014/main" id="{04B80DC4-414E-449D-B51E-6C7D54F45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4448175"/>
          <a:ext cx="504000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361950</xdr:colOff>
      <xdr:row>13</xdr:row>
      <xdr:rowOff>16878</xdr:rowOff>
    </xdr:from>
    <xdr:ext cx="276225" cy="526506"/>
    <xdr:pic>
      <xdr:nvPicPr>
        <xdr:cNvPr id="30" name="Afbeelding 29">
          <a:extLst>
            <a:ext uri="{FF2B5EF4-FFF2-40B4-BE49-F238E27FC236}">
              <a16:creationId xmlns:a16="http://schemas.microsoft.com/office/drawing/2014/main" id="{B66C6557-2274-46D8-B8CA-D7ACB0D2A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00350" y="2702928"/>
          <a:ext cx="276225" cy="526506"/>
        </a:xfrm>
        <a:prstGeom prst="rect">
          <a:avLst/>
        </a:prstGeom>
      </xdr:spPr>
    </xdr:pic>
    <xdr:clientData/>
  </xdr:oneCellAnchor>
  <xdr:oneCellAnchor>
    <xdr:from>
      <xdr:col>2</xdr:col>
      <xdr:colOff>352426</xdr:colOff>
      <xdr:row>9</xdr:row>
      <xdr:rowOff>47625</xdr:rowOff>
    </xdr:from>
    <xdr:ext cx="346478" cy="485775"/>
    <xdr:pic>
      <xdr:nvPicPr>
        <xdr:cNvPr id="31" name="Afbeelding 30">
          <a:extLst>
            <a:ext uri="{FF2B5EF4-FFF2-40B4-BE49-F238E27FC236}">
              <a16:creationId xmlns:a16="http://schemas.microsoft.com/office/drawing/2014/main" id="{011AE1E4-265A-41C2-B7C3-21D06D04D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90826" y="3305175"/>
          <a:ext cx="346478" cy="485775"/>
        </a:xfrm>
        <a:prstGeom prst="rect">
          <a:avLst/>
        </a:prstGeom>
      </xdr:spPr>
    </xdr:pic>
    <xdr:clientData/>
  </xdr:oneCellAnchor>
  <xdr:oneCellAnchor>
    <xdr:from>
      <xdr:col>2</xdr:col>
      <xdr:colOff>400050</xdr:colOff>
      <xdr:row>11</xdr:row>
      <xdr:rowOff>14411</xdr:rowOff>
    </xdr:from>
    <xdr:ext cx="238125" cy="544575"/>
    <xdr:pic>
      <xdr:nvPicPr>
        <xdr:cNvPr id="32" name="Afbeelding 31">
          <a:extLst>
            <a:ext uri="{FF2B5EF4-FFF2-40B4-BE49-F238E27FC236}">
              <a16:creationId xmlns:a16="http://schemas.microsoft.com/office/drawing/2014/main" id="{42CD3C39-13DA-4688-8157-EC8F20D7C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38450" y="3843461"/>
          <a:ext cx="238125" cy="544575"/>
        </a:xfrm>
        <a:prstGeom prst="rect">
          <a:avLst/>
        </a:prstGeom>
      </xdr:spPr>
    </xdr:pic>
    <xdr:clientData/>
  </xdr:oneCellAnchor>
  <xdr:oneCellAnchor>
    <xdr:from>
      <xdr:col>2</xdr:col>
      <xdr:colOff>323851</xdr:colOff>
      <xdr:row>21</xdr:row>
      <xdr:rowOff>23034</xdr:rowOff>
    </xdr:from>
    <xdr:ext cx="381000" cy="540360"/>
    <xdr:pic>
      <xdr:nvPicPr>
        <xdr:cNvPr id="33" name="Afbeelding 32">
          <a:extLst>
            <a:ext uri="{FF2B5EF4-FFF2-40B4-BE49-F238E27FC236}">
              <a16:creationId xmlns:a16="http://schemas.microsoft.com/office/drawing/2014/main" id="{59DFA011-E4B2-4E65-9304-684579788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62251" y="10138584"/>
          <a:ext cx="381000" cy="540360"/>
        </a:xfrm>
        <a:prstGeom prst="rect">
          <a:avLst/>
        </a:prstGeom>
      </xdr:spPr>
    </xdr:pic>
    <xdr:clientData/>
  </xdr:oneCellAnchor>
  <xdr:oneCellAnchor>
    <xdr:from>
      <xdr:col>2</xdr:col>
      <xdr:colOff>342900</xdr:colOff>
      <xdr:row>22</xdr:row>
      <xdr:rowOff>22974</xdr:rowOff>
    </xdr:from>
    <xdr:ext cx="352425" cy="529622"/>
    <xdr:pic>
      <xdr:nvPicPr>
        <xdr:cNvPr id="34" name="Afbeelding 33">
          <a:extLst>
            <a:ext uri="{FF2B5EF4-FFF2-40B4-BE49-F238E27FC236}">
              <a16:creationId xmlns:a16="http://schemas.microsoft.com/office/drawing/2014/main" id="{055DBE3C-E890-48E7-958C-AB99C39B4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781300" y="10710024"/>
          <a:ext cx="352425" cy="529622"/>
        </a:xfrm>
        <a:prstGeom prst="rect">
          <a:avLst/>
        </a:prstGeom>
      </xdr:spPr>
    </xdr:pic>
    <xdr:clientData/>
  </xdr:oneCellAnchor>
  <xdr:oneCellAnchor>
    <xdr:from>
      <xdr:col>2</xdr:col>
      <xdr:colOff>143293</xdr:colOff>
      <xdr:row>27</xdr:row>
      <xdr:rowOff>113883</xdr:rowOff>
    </xdr:from>
    <xdr:ext cx="762259" cy="343994"/>
    <xdr:pic>
      <xdr:nvPicPr>
        <xdr:cNvPr id="35" name="Afbeelding 34">
          <a:extLst>
            <a:ext uri="{FF2B5EF4-FFF2-40B4-BE49-F238E27FC236}">
              <a16:creationId xmlns:a16="http://schemas.microsoft.com/office/drawing/2014/main" id="{89C315D7-E834-4E87-A620-C0D3B532B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5400000">
          <a:off x="2790826" y="12306300"/>
          <a:ext cx="343994" cy="762259"/>
        </a:xfrm>
        <a:prstGeom prst="rect">
          <a:avLst/>
        </a:prstGeom>
      </xdr:spPr>
    </xdr:pic>
    <xdr:clientData/>
  </xdr:oneCellAnchor>
  <xdr:oneCellAnchor>
    <xdr:from>
      <xdr:col>2</xdr:col>
      <xdr:colOff>285752</xdr:colOff>
      <xdr:row>19</xdr:row>
      <xdr:rowOff>19050</xdr:rowOff>
    </xdr:from>
    <xdr:ext cx="485774" cy="536665"/>
    <xdr:pic>
      <xdr:nvPicPr>
        <xdr:cNvPr id="36" name="Afbeelding 35">
          <a:extLst>
            <a:ext uri="{FF2B5EF4-FFF2-40B4-BE49-F238E27FC236}">
              <a16:creationId xmlns:a16="http://schemas.microsoft.com/office/drawing/2014/main" id="{59210D51-AE7C-4D71-A77A-F4511F9D2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724152" y="8991600"/>
          <a:ext cx="485774" cy="536665"/>
        </a:xfrm>
        <a:prstGeom prst="rect">
          <a:avLst/>
        </a:prstGeom>
      </xdr:spPr>
    </xdr:pic>
    <xdr:clientData/>
  </xdr:oneCellAnchor>
  <xdr:oneCellAnchor>
    <xdr:from>
      <xdr:col>2</xdr:col>
      <xdr:colOff>276225</xdr:colOff>
      <xdr:row>20</xdr:row>
      <xdr:rowOff>19050</xdr:rowOff>
    </xdr:from>
    <xdr:ext cx="485775" cy="553110"/>
    <xdr:pic>
      <xdr:nvPicPr>
        <xdr:cNvPr id="37" name="Afbeelding 36">
          <a:extLst>
            <a:ext uri="{FF2B5EF4-FFF2-40B4-BE49-F238E27FC236}">
              <a16:creationId xmlns:a16="http://schemas.microsoft.com/office/drawing/2014/main" id="{AB9DB5D0-AA8E-4A35-8254-4CB4E5782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14625" y="9563100"/>
          <a:ext cx="485775" cy="553110"/>
        </a:xfrm>
        <a:prstGeom prst="rect">
          <a:avLst/>
        </a:prstGeom>
      </xdr:spPr>
    </xdr:pic>
    <xdr:clientData/>
  </xdr:oneCellAnchor>
  <xdr:oneCellAnchor>
    <xdr:from>
      <xdr:col>2</xdr:col>
      <xdr:colOff>123825</xdr:colOff>
      <xdr:row>24</xdr:row>
      <xdr:rowOff>76200</xdr:rowOff>
    </xdr:from>
    <xdr:ext cx="807117" cy="438150"/>
    <xdr:pic>
      <xdr:nvPicPr>
        <xdr:cNvPr id="38" name="Afbeelding 37">
          <a:extLst>
            <a:ext uri="{FF2B5EF4-FFF2-40B4-BE49-F238E27FC236}">
              <a16:creationId xmlns:a16="http://schemas.microsoft.com/office/drawing/2014/main" id="{4D6D6B9F-8175-4484-99F2-4031A4C77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09875" y="9620250"/>
          <a:ext cx="807117" cy="43815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23</xdr:row>
      <xdr:rowOff>47625</xdr:rowOff>
    </xdr:from>
    <xdr:ext cx="904875" cy="476675"/>
    <xdr:pic>
      <xdr:nvPicPr>
        <xdr:cNvPr id="39" name="Afbeelding 38">
          <a:extLst>
            <a:ext uri="{FF2B5EF4-FFF2-40B4-BE49-F238E27FC236}">
              <a16:creationId xmlns:a16="http://schemas.microsoft.com/office/drawing/2014/main" id="{70028270-4283-4FAE-9E20-23CC37B1E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14600" y="13020675"/>
          <a:ext cx="904875" cy="476675"/>
        </a:xfrm>
        <a:prstGeom prst="rect">
          <a:avLst/>
        </a:prstGeom>
      </xdr:spPr>
    </xdr:pic>
    <xdr:clientData/>
  </xdr:oneCellAnchor>
  <xdr:oneCellAnchor>
    <xdr:from>
      <xdr:col>2</xdr:col>
      <xdr:colOff>180975</xdr:colOff>
      <xdr:row>26</xdr:row>
      <xdr:rowOff>47625</xdr:rowOff>
    </xdr:from>
    <xdr:ext cx="708554" cy="495300"/>
    <xdr:pic>
      <xdr:nvPicPr>
        <xdr:cNvPr id="40" name="Afbeelding 39">
          <a:extLst>
            <a:ext uri="{FF2B5EF4-FFF2-40B4-BE49-F238E27FC236}">
              <a16:creationId xmlns:a16="http://schemas.microsoft.com/office/drawing/2014/main" id="{B6B89015-089B-4AF4-9AFC-741C776CA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619375" y="11877675"/>
          <a:ext cx="708554" cy="495300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16</xdr:row>
      <xdr:rowOff>38100</xdr:rowOff>
    </xdr:from>
    <xdr:ext cx="752475" cy="506129"/>
    <xdr:pic>
      <xdr:nvPicPr>
        <xdr:cNvPr id="41" name="Afbeelding 40">
          <a:extLst>
            <a:ext uri="{FF2B5EF4-FFF2-40B4-BE49-F238E27FC236}">
              <a16:creationId xmlns:a16="http://schemas.microsoft.com/office/drawing/2014/main" id="{EFFE7380-F2A9-4E94-B3EC-8878A3ED8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590800" y="5581650"/>
          <a:ext cx="752475" cy="506129"/>
        </a:xfrm>
        <a:prstGeom prst="rect">
          <a:avLst/>
        </a:prstGeom>
      </xdr:spPr>
    </xdr:pic>
    <xdr:clientData/>
  </xdr:oneCellAnchor>
  <xdr:oneCellAnchor>
    <xdr:from>
      <xdr:col>2</xdr:col>
      <xdr:colOff>342900</xdr:colOff>
      <xdr:row>25</xdr:row>
      <xdr:rowOff>28575</xdr:rowOff>
    </xdr:from>
    <xdr:ext cx="350693" cy="514350"/>
    <xdr:pic>
      <xdr:nvPicPr>
        <xdr:cNvPr id="42" name="Afbeelding 41">
          <a:extLst>
            <a:ext uri="{FF2B5EF4-FFF2-40B4-BE49-F238E27FC236}">
              <a16:creationId xmlns:a16="http://schemas.microsoft.com/office/drawing/2014/main" id="{FFD05557-BF38-40A0-88BD-87376D275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781300" y="11287125"/>
          <a:ext cx="350693" cy="514350"/>
        </a:xfrm>
        <a:prstGeom prst="rect">
          <a:avLst/>
        </a:prstGeom>
      </xdr:spPr>
    </xdr:pic>
    <xdr:clientData/>
  </xdr:oneCellAnchor>
  <xdr:oneCellAnchor>
    <xdr:from>
      <xdr:col>2</xdr:col>
      <xdr:colOff>266700</xdr:colOff>
      <xdr:row>1</xdr:row>
      <xdr:rowOff>28575</xdr:rowOff>
    </xdr:from>
    <xdr:ext cx="514349" cy="514349"/>
    <xdr:pic>
      <xdr:nvPicPr>
        <xdr:cNvPr id="43" name="Afbeelding 42" descr="JAKO Sweater met kap Base 6765-08">
          <a:extLst>
            <a:ext uri="{FF2B5EF4-FFF2-40B4-BE49-F238E27FC236}">
              <a16:creationId xmlns:a16="http://schemas.microsoft.com/office/drawing/2014/main" id="{89E8197C-40C7-42B0-AF86-8AF6A1E26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428625"/>
          <a:ext cx="514349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266700</xdr:colOff>
      <xdr:row>3</xdr:row>
      <xdr:rowOff>28575</xdr:rowOff>
    </xdr:from>
    <xdr:ext cx="523875" cy="523875"/>
    <xdr:pic>
      <xdr:nvPicPr>
        <xdr:cNvPr id="47" name="Afbeelding 46" descr="JAKO Sweater met kap Base 6765-89">
          <a:extLst>
            <a:ext uri="{FF2B5EF4-FFF2-40B4-BE49-F238E27FC236}">
              <a16:creationId xmlns:a16="http://schemas.microsoft.com/office/drawing/2014/main" id="{5C7A5524-FAEE-4941-850B-6D77775AA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1000125"/>
          <a:ext cx="5238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314325</xdr:colOff>
      <xdr:row>5</xdr:row>
      <xdr:rowOff>39416</xdr:rowOff>
    </xdr:from>
    <xdr:ext cx="430434" cy="504000"/>
    <xdr:pic>
      <xdr:nvPicPr>
        <xdr:cNvPr id="49" name="Afbeelding 48" descr="Jako - T-Shirt Base - T-Shirt Base - L - Zwart">
          <a:extLst>
            <a:ext uri="{FF2B5EF4-FFF2-40B4-BE49-F238E27FC236}">
              <a16:creationId xmlns:a16="http://schemas.microsoft.com/office/drawing/2014/main" id="{224C5DE8-A93A-4B0C-8F49-397532FE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582466"/>
          <a:ext cx="430434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276225</xdr:colOff>
      <xdr:row>7</xdr:row>
      <xdr:rowOff>38100</xdr:rowOff>
    </xdr:from>
    <xdr:ext cx="504000" cy="504000"/>
    <xdr:pic>
      <xdr:nvPicPr>
        <xdr:cNvPr id="50" name="Afbeelding 49" descr="JAKO T-Shirt Base 6165-89">
          <a:extLst>
            <a:ext uri="{FF2B5EF4-FFF2-40B4-BE49-F238E27FC236}">
              <a16:creationId xmlns:a16="http://schemas.microsoft.com/office/drawing/2014/main" id="{3B0CD4E6-78E2-438A-A51B-F83AC3828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2152650"/>
          <a:ext cx="504000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142875</xdr:colOff>
      <xdr:row>17</xdr:row>
      <xdr:rowOff>38100</xdr:rowOff>
    </xdr:from>
    <xdr:ext cx="752475" cy="506129"/>
    <xdr:pic>
      <xdr:nvPicPr>
        <xdr:cNvPr id="2" name="Afbeelding 1">
          <a:extLst>
            <a:ext uri="{FF2B5EF4-FFF2-40B4-BE49-F238E27FC236}">
              <a16:creationId xmlns:a16="http://schemas.microsoft.com/office/drawing/2014/main" id="{23D26C95-88ED-4DB6-893E-59FD52A59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828925" y="5581650"/>
          <a:ext cx="752475" cy="506129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18</xdr:row>
      <xdr:rowOff>38100</xdr:rowOff>
    </xdr:from>
    <xdr:ext cx="752475" cy="506129"/>
    <xdr:pic>
      <xdr:nvPicPr>
        <xdr:cNvPr id="3" name="Afbeelding 2">
          <a:extLst>
            <a:ext uri="{FF2B5EF4-FFF2-40B4-BE49-F238E27FC236}">
              <a16:creationId xmlns:a16="http://schemas.microsoft.com/office/drawing/2014/main" id="{0787AB39-A0A6-4A8C-8036-335642E0B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828925" y="6153150"/>
          <a:ext cx="752475" cy="506129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workbookViewId="0">
      <pane ySplit="1" topLeftCell="A2" activePane="bottomLeft" state="frozen"/>
      <selection pane="bottomLeft" activeCell="A2" sqref="A2:A3"/>
    </sheetView>
  </sheetViews>
  <sheetFormatPr defaultRowHeight="12.75" x14ac:dyDescent="0.2"/>
  <cols>
    <col min="1" max="1" width="15.6640625" style="3" customWidth="1"/>
    <col min="2" max="2" width="31.33203125" style="3" customWidth="1"/>
    <col min="3" max="3" width="18.33203125" style="1" customWidth="1"/>
    <col min="4" max="5" width="9.1640625" style="1" customWidth="1"/>
    <col min="6" max="9" width="18.33203125" style="1" customWidth="1"/>
    <col min="10" max="10" width="18.33203125" style="6" customWidth="1"/>
    <col min="11" max="11" width="18.33203125" style="1" customWidth="1"/>
    <col min="12" max="12" width="14" style="1" customWidth="1"/>
    <col min="13" max="16384" width="9.33203125" style="1"/>
  </cols>
  <sheetData>
    <row r="1" spans="1:11" ht="31.5" x14ac:dyDescent="0.2">
      <c r="A1" s="8" t="s">
        <v>62</v>
      </c>
      <c r="B1" s="8" t="s">
        <v>21</v>
      </c>
      <c r="C1" s="9" t="s">
        <v>31</v>
      </c>
      <c r="D1" s="51" t="s">
        <v>27</v>
      </c>
      <c r="E1" s="52"/>
      <c r="F1" s="10" t="s">
        <v>56</v>
      </c>
      <c r="G1" s="9" t="s">
        <v>60</v>
      </c>
      <c r="H1" s="9" t="s">
        <v>63</v>
      </c>
      <c r="I1" s="9" t="s">
        <v>13</v>
      </c>
      <c r="J1" s="11" t="s">
        <v>61</v>
      </c>
      <c r="K1" s="9" t="s">
        <v>22</v>
      </c>
    </row>
    <row r="2" spans="1:11" ht="22.5" customHeight="1" x14ac:dyDescent="0.2">
      <c r="A2" s="53" t="s">
        <v>23</v>
      </c>
      <c r="B2" s="53" t="s">
        <v>32</v>
      </c>
      <c r="C2" s="38"/>
      <c r="D2" s="12">
        <v>61.95</v>
      </c>
      <c r="E2" s="13" t="s">
        <v>54</v>
      </c>
      <c r="F2" s="25">
        <v>0</v>
      </c>
      <c r="G2" s="25" t="s">
        <v>0</v>
      </c>
      <c r="H2" s="25" t="s">
        <v>0</v>
      </c>
      <c r="I2" s="28" t="s">
        <v>11</v>
      </c>
      <c r="J2" s="29" t="s">
        <v>8</v>
      </c>
      <c r="K2" s="14">
        <f>F2*(D2+IF(G2=Blad1!$A$2,4,0)+IF(H2=Blad1!$A$5,5,0))</f>
        <v>0</v>
      </c>
    </row>
    <row r="3" spans="1:11" ht="22.5" customHeight="1" x14ac:dyDescent="0.2">
      <c r="A3" s="54"/>
      <c r="B3" s="54"/>
      <c r="C3" s="39"/>
      <c r="D3" s="12">
        <v>56.99</v>
      </c>
      <c r="E3" s="13" t="s">
        <v>55</v>
      </c>
      <c r="F3" s="25">
        <v>0</v>
      </c>
      <c r="G3" s="25" t="s">
        <v>0</v>
      </c>
      <c r="H3" s="25" t="s">
        <v>0</v>
      </c>
      <c r="I3" s="28" t="s">
        <v>11</v>
      </c>
      <c r="J3" s="29" t="s">
        <v>8</v>
      </c>
      <c r="K3" s="14">
        <f>F3*(D3+IF(G3=Blad1!$A$2,4,0)+IF(H3=Blad1!$A$5,5,0))</f>
        <v>0</v>
      </c>
    </row>
    <row r="4" spans="1:11" ht="22.5" customHeight="1" x14ac:dyDescent="0.2">
      <c r="A4" s="53" t="s">
        <v>24</v>
      </c>
      <c r="B4" s="53" t="s">
        <v>33</v>
      </c>
      <c r="C4" s="38"/>
      <c r="D4" s="12">
        <v>61.95</v>
      </c>
      <c r="E4" s="13" t="s">
        <v>54</v>
      </c>
      <c r="F4" s="25">
        <v>0</v>
      </c>
      <c r="G4" s="25" t="s">
        <v>0</v>
      </c>
      <c r="H4" s="25" t="s">
        <v>0</v>
      </c>
      <c r="I4" s="28" t="s">
        <v>11</v>
      </c>
      <c r="J4" s="29" t="s">
        <v>8</v>
      </c>
      <c r="K4" s="14">
        <f>F4*(D4+IF(G4=Blad1!$A$2,4,0)+IF(H4=Blad1!$A$5,5,0))</f>
        <v>0</v>
      </c>
    </row>
    <row r="5" spans="1:11" ht="22.5" customHeight="1" x14ac:dyDescent="0.2">
      <c r="A5" s="54"/>
      <c r="B5" s="54"/>
      <c r="C5" s="39"/>
      <c r="D5" s="12">
        <v>56.99</v>
      </c>
      <c r="E5" s="13" t="s">
        <v>55</v>
      </c>
      <c r="F5" s="25">
        <v>0</v>
      </c>
      <c r="G5" s="25" t="s">
        <v>0</v>
      </c>
      <c r="H5" s="25" t="s">
        <v>0</v>
      </c>
      <c r="I5" s="28" t="s">
        <v>11</v>
      </c>
      <c r="J5" s="29" t="s">
        <v>8</v>
      </c>
      <c r="K5" s="14">
        <f>F5*(D5+IF(G5=Blad1!$A$2,4,0)+IF(H5=Blad1!$A$5,5,0))</f>
        <v>0</v>
      </c>
    </row>
    <row r="6" spans="1:11" ht="22.5" customHeight="1" x14ac:dyDescent="0.2">
      <c r="A6" s="36" t="s">
        <v>25</v>
      </c>
      <c r="B6" s="36" t="s">
        <v>34</v>
      </c>
      <c r="C6" s="38"/>
      <c r="D6" s="12">
        <v>21.99</v>
      </c>
      <c r="E6" s="13" t="s">
        <v>54</v>
      </c>
      <c r="F6" s="25">
        <v>0</v>
      </c>
      <c r="G6" s="25" t="s">
        <v>0</v>
      </c>
      <c r="H6" s="25" t="s">
        <v>0</v>
      </c>
      <c r="I6" s="28" t="s">
        <v>11</v>
      </c>
      <c r="J6" s="29" t="s">
        <v>8</v>
      </c>
      <c r="K6" s="14">
        <f>F6*(D6+IF(G6=Blad1!$A$2,4,0)+IF(H6=Blad1!$A$5,5,0))</f>
        <v>0</v>
      </c>
    </row>
    <row r="7" spans="1:11" ht="22.5" customHeight="1" x14ac:dyDescent="0.2">
      <c r="A7" s="37"/>
      <c r="B7" s="37"/>
      <c r="C7" s="39"/>
      <c r="D7" s="12">
        <v>19.989999999999998</v>
      </c>
      <c r="E7" s="13" t="s">
        <v>55</v>
      </c>
      <c r="F7" s="25">
        <v>0</v>
      </c>
      <c r="G7" s="25" t="s">
        <v>0</v>
      </c>
      <c r="H7" s="25" t="s">
        <v>0</v>
      </c>
      <c r="I7" s="28" t="s">
        <v>11</v>
      </c>
      <c r="J7" s="29" t="s">
        <v>8</v>
      </c>
      <c r="K7" s="14">
        <f>F7*(D7+IF(G7=Blad1!$A$2,4,0)+IF(H7=Blad1!$A$5,5,0))</f>
        <v>0</v>
      </c>
    </row>
    <row r="8" spans="1:11" ht="22.5" customHeight="1" x14ac:dyDescent="0.2">
      <c r="A8" s="36" t="s">
        <v>26</v>
      </c>
      <c r="B8" s="36" t="s">
        <v>35</v>
      </c>
      <c r="C8" s="38"/>
      <c r="D8" s="12">
        <v>21.99</v>
      </c>
      <c r="E8" s="13" t="s">
        <v>54</v>
      </c>
      <c r="F8" s="25">
        <v>0</v>
      </c>
      <c r="G8" s="25" t="s">
        <v>0</v>
      </c>
      <c r="H8" s="25" t="s">
        <v>0</v>
      </c>
      <c r="I8" s="28" t="s">
        <v>11</v>
      </c>
      <c r="J8" s="29" t="s">
        <v>8</v>
      </c>
      <c r="K8" s="14">
        <f>F8*(D8+IF(G8=Blad1!$A$2,4,0)+IF(H8=Blad1!$A$5,5,0))</f>
        <v>0</v>
      </c>
    </row>
    <row r="9" spans="1:11" ht="22.5" customHeight="1" x14ac:dyDescent="0.2">
      <c r="A9" s="37"/>
      <c r="B9" s="37"/>
      <c r="C9" s="39"/>
      <c r="D9" s="12">
        <v>19.989999999999998</v>
      </c>
      <c r="E9" s="13" t="s">
        <v>55</v>
      </c>
      <c r="F9" s="25">
        <v>0</v>
      </c>
      <c r="G9" s="25" t="s">
        <v>0</v>
      </c>
      <c r="H9" s="25" t="s">
        <v>0</v>
      </c>
      <c r="I9" s="28" t="s">
        <v>11</v>
      </c>
      <c r="J9" s="29" t="s">
        <v>8</v>
      </c>
      <c r="K9" s="14">
        <f>F9*(D9+IF(G9=Blad1!$A$2,4,0)+IF(H9=Blad1!$A$5,5,0))</f>
        <v>0</v>
      </c>
    </row>
    <row r="10" spans="1:11" ht="22.5" customHeight="1" x14ac:dyDescent="0.2">
      <c r="A10" s="40"/>
      <c r="B10" s="36" t="s">
        <v>58</v>
      </c>
      <c r="C10" s="38"/>
      <c r="D10" s="12">
        <v>66.95</v>
      </c>
      <c r="E10" s="13" t="s">
        <v>54</v>
      </c>
      <c r="F10" s="25">
        <v>0</v>
      </c>
      <c r="G10" s="25" t="s">
        <v>0</v>
      </c>
      <c r="H10" s="25" t="s">
        <v>0</v>
      </c>
      <c r="I10" s="28" t="s">
        <v>11</v>
      </c>
      <c r="J10" s="29" t="s">
        <v>8</v>
      </c>
      <c r="K10" s="14">
        <f>F10*(D10+IF(G10=Blad1!$A$2,4,0)+IF(H10=Blad1!$A$5,5,0))</f>
        <v>0</v>
      </c>
    </row>
    <row r="11" spans="1:11" ht="22.5" customHeight="1" x14ac:dyDescent="0.2">
      <c r="A11" s="41"/>
      <c r="B11" s="37"/>
      <c r="C11" s="39"/>
      <c r="D11" s="12">
        <v>64.95</v>
      </c>
      <c r="E11" s="13" t="s">
        <v>55</v>
      </c>
      <c r="F11" s="25">
        <v>0</v>
      </c>
      <c r="G11" s="25" t="s">
        <v>0</v>
      </c>
      <c r="H11" s="25" t="s">
        <v>0</v>
      </c>
      <c r="I11" s="28" t="s">
        <v>11</v>
      </c>
      <c r="J11" s="29" t="s">
        <v>8</v>
      </c>
      <c r="K11" s="14">
        <f>F11*(D11+IF(G11=Blad1!$A$2,4,0)+IF(H11=Blad1!$A$5,5,0))</f>
        <v>0</v>
      </c>
    </row>
    <row r="12" spans="1:11" ht="22.5" customHeight="1" x14ac:dyDescent="0.2">
      <c r="A12" s="40"/>
      <c r="B12" s="36" t="s">
        <v>59</v>
      </c>
      <c r="C12" s="38"/>
      <c r="D12" s="12">
        <v>54.95</v>
      </c>
      <c r="E12" s="13" t="s">
        <v>54</v>
      </c>
      <c r="F12" s="25">
        <v>0</v>
      </c>
      <c r="G12" s="25" t="s">
        <v>0</v>
      </c>
      <c r="H12" s="25" t="s">
        <v>0</v>
      </c>
      <c r="I12" s="28" t="s">
        <v>11</v>
      </c>
      <c r="J12" s="29" t="s">
        <v>8</v>
      </c>
      <c r="K12" s="14">
        <f>F12*(D12+IF(G12=Blad1!$A$2,4,0)+IF(H12=Blad1!$A$5,5,0))</f>
        <v>0</v>
      </c>
    </row>
    <row r="13" spans="1:11" ht="22.5" customHeight="1" x14ac:dyDescent="0.2">
      <c r="A13" s="41"/>
      <c r="B13" s="37"/>
      <c r="C13" s="39"/>
      <c r="D13" s="12">
        <v>51.95</v>
      </c>
      <c r="E13" s="13" t="s">
        <v>55</v>
      </c>
      <c r="F13" s="25">
        <v>0</v>
      </c>
      <c r="G13" s="25" t="s">
        <v>0</v>
      </c>
      <c r="H13" s="25" t="s">
        <v>0</v>
      </c>
      <c r="I13" s="28" t="s">
        <v>11</v>
      </c>
      <c r="J13" s="29" t="s">
        <v>8</v>
      </c>
      <c r="K13" s="14">
        <f>F13*(D13+IF(G13=Blad1!$A$2,4,0)+IF(H13=Blad1!$A$5,5,0))</f>
        <v>0</v>
      </c>
    </row>
    <row r="14" spans="1:11" ht="22.5" customHeight="1" x14ac:dyDescent="0.2">
      <c r="A14" s="40"/>
      <c r="B14" s="36" t="s">
        <v>57</v>
      </c>
      <c r="C14" s="38"/>
      <c r="D14" s="12">
        <v>56.99</v>
      </c>
      <c r="E14" s="13" t="s">
        <v>54</v>
      </c>
      <c r="F14" s="25">
        <v>0</v>
      </c>
      <c r="G14" s="15"/>
      <c r="H14" s="25" t="s">
        <v>0</v>
      </c>
      <c r="I14" s="28" t="s">
        <v>11</v>
      </c>
      <c r="J14" s="29" t="s">
        <v>8</v>
      </c>
      <c r="K14" s="14">
        <f>F14*(D14+IF(G14=Blad1!$A$2,4,0)+IF(H14=Blad1!$A$5,5,0))</f>
        <v>0</v>
      </c>
    </row>
    <row r="15" spans="1:11" ht="22.5" customHeight="1" x14ac:dyDescent="0.2">
      <c r="A15" s="41"/>
      <c r="B15" s="37"/>
      <c r="C15" s="39"/>
      <c r="D15" s="12">
        <v>42</v>
      </c>
      <c r="E15" s="13" t="s">
        <v>55</v>
      </c>
      <c r="F15" s="25">
        <v>0</v>
      </c>
      <c r="G15" s="15"/>
      <c r="H15" s="25" t="s">
        <v>0</v>
      </c>
      <c r="I15" s="28" t="s">
        <v>11</v>
      </c>
      <c r="J15" s="29" t="s">
        <v>8</v>
      </c>
      <c r="K15" s="14">
        <f>F15*(D15+IF(G15=Blad1!$A$2,4,0)+IF(H15=Blad1!$A$5,5,0))</f>
        <v>0</v>
      </c>
    </row>
    <row r="16" spans="1:11" ht="45" customHeight="1" x14ac:dyDescent="0.2">
      <c r="A16" s="16" t="s">
        <v>65</v>
      </c>
      <c r="B16" s="16" t="s">
        <v>74</v>
      </c>
      <c r="C16" s="17"/>
      <c r="D16" s="12">
        <v>26.99</v>
      </c>
      <c r="E16" s="13"/>
      <c r="F16" s="25">
        <v>0</v>
      </c>
      <c r="G16" s="18"/>
      <c r="H16" s="25" t="s">
        <v>0</v>
      </c>
      <c r="I16" s="28" t="s">
        <v>11</v>
      </c>
      <c r="J16" s="29" t="s">
        <v>14</v>
      </c>
      <c r="K16" s="14">
        <f>F16*(D16+IF(H16=Blad1!$A$5,5,0))</f>
        <v>0</v>
      </c>
    </row>
    <row r="17" spans="1:12" ht="45" customHeight="1" x14ac:dyDescent="0.2">
      <c r="A17" s="32" t="s">
        <v>71</v>
      </c>
      <c r="B17" s="16" t="s">
        <v>75</v>
      </c>
      <c r="C17" s="17"/>
      <c r="D17" s="12">
        <v>31.99</v>
      </c>
      <c r="E17" s="13"/>
      <c r="F17" s="25">
        <v>0</v>
      </c>
      <c r="G17" s="18"/>
      <c r="H17" s="25" t="s">
        <v>0</v>
      </c>
      <c r="I17" s="28" t="s">
        <v>11</v>
      </c>
      <c r="J17" s="29" t="s">
        <v>14</v>
      </c>
      <c r="K17" s="14">
        <f>F17*(D17+IF(H17=Blad1!$A$5,5,0))</f>
        <v>0</v>
      </c>
    </row>
    <row r="18" spans="1:12" ht="45" customHeight="1" x14ac:dyDescent="0.2">
      <c r="A18" s="32" t="s">
        <v>72</v>
      </c>
      <c r="B18" s="16" t="s">
        <v>76</v>
      </c>
      <c r="C18" s="23"/>
      <c r="D18" s="12">
        <v>36.99</v>
      </c>
      <c r="E18" s="13"/>
      <c r="F18" s="25">
        <v>0</v>
      </c>
      <c r="G18" s="18"/>
      <c r="H18" s="25" t="s">
        <v>0</v>
      </c>
      <c r="I18" s="28" t="s">
        <v>11</v>
      </c>
      <c r="J18" s="29" t="s">
        <v>14</v>
      </c>
      <c r="K18" s="14">
        <f>F18*(D18+IF(H18=Blad1!$A$5,5,0))</f>
        <v>0</v>
      </c>
    </row>
    <row r="19" spans="1:12" ht="45" customHeight="1" x14ac:dyDescent="0.2">
      <c r="A19" s="32" t="s">
        <v>73</v>
      </c>
      <c r="B19" s="16" t="s">
        <v>77</v>
      </c>
      <c r="C19" s="23"/>
      <c r="D19" s="12">
        <v>41.99</v>
      </c>
      <c r="E19" s="13"/>
      <c r="F19" s="25">
        <v>0</v>
      </c>
      <c r="G19" s="18"/>
      <c r="H19" s="25" t="s">
        <v>0</v>
      </c>
      <c r="I19" s="28" t="s">
        <v>11</v>
      </c>
      <c r="J19" s="29" t="s">
        <v>14</v>
      </c>
      <c r="K19" s="14">
        <f>F19*(D19+IF(H19=Blad1!$A$5,5,0))</f>
        <v>0</v>
      </c>
    </row>
    <row r="20" spans="1:12" ht="45" customHeight="1" x14ac:dyDescent="0.2">
      <c r="A20" s="19"/>
      <c r="B20" s="16" t="s">
        <v>36</v>
      </c>
      <c r="C20" s="20"/>
      <c r="D20" s="12">
        <v>8</v>
      </c>
      <c r="E20" s="21"/>
      <c r="F20" s="25">
        <v>0</v>
      </c>
      <c r="G20" s="18"/>
      <c r="H20" s="25" t="s">
        <v>0</v>
      </c>
      <c r="I20" s="28" t="s">
        <v>11</v>
      </c>
      <c r="J20" s="27" t="s">
        <v>14</v>
      </c>
      <c r="K20" s="14">
        <f>F20*(D20+IF(H20=Blad1!$A$8,1,0))</f>
        <v>0</v>
      </c>
      <c r="L20" s="2"/>
    </row>
    <row r="21" spans="1:12" ht="45" customHeight="1" x14ac:dyDescent="0.2">
      <c r="A21" s="19"/>
      <c r="B21" s="16" t="s">
        <v>37</v>
      </c>
      <c r="C21" s="20"/>
      <c r="D21" s="12">
        <v>8.5</v>
      </c>
      <c r="E21" s="21"/>
      <c r="F21" s="25">
        <v>0</v>
      </c>
      <c r="G21" s="18"/>
      <c r="H21" s="25" t="s">
        <v>0</v>
      </c>
      <c r="I21" s="28" t="s">
        <v>11</v>
      </c>
      <c r="J21" s="27" t="s">
        <v>14</v>
      </c>
      <c r="K21" s="14">
        <f>F21*(D21+IF(H21=Blad1!$A$8,1,0))</f>
        <v>0</v>
      </c>
      <c r="L21" s="2"/>
    </row>
    <row r="22" spans="1:12" ht="45" customHeight="1" x14ac:dyDescent="0.2">
      <c r="A22" s="19"/>
      <c r="B22" s="16" t="s">
        <v>38</v>
      </c>
      <c r="C22" s="20"/>
      <c r="D22" s="12">
        <v>8</v>
      </c>
      <c r="E22" s="21"/>
      <c r="F22" s="25">
        <v>0</v>
      </c>
      <c r="G22" s="18"/>
      <c r="H22" s="25" t="s">
        <v>0</v>
      </c>
      <c r="I22" s="28" t="s">
        <v>11</v>
      </c>
      <c r="J22" s="27" t="s">
        <v>14</v>
      </c>
      <c r="K22" s="14">
        <f>F22*(D22+IF(H22=Blad1!$A$8,1,0))</f>
        <v>0</v>
      </c>
      <c r="L22" s="2"/>
    </row>
    <row r="23" spans="1:12" ht="45" customHeight="1" x14ac:dyDescent="0.2">
      <c r="A23" s="19"/>
      <c r="B23" s="16" t="s">
        <v>39</v>
      </c>
      <c r="C23" s="20"/>
      <c r="D23" s="12">
        <v>4.5</v>
      </c>
      <c r="E23" s="21"/>
      <c r="F23" s="25">
        <v>0</v>
      </c>
      <c r="G23" s="18"/>
      <c r="H23" s="25" t="s">
        <v>0</v>
      </c>
      <c r="I23" s="28" t="s">
        <v>11</v>
      </c>
      <c r="J23" s="27" t="s">
        <v>14</v>
      </c>
      <c r="K23" s="14">
        <f>F23*(D23+IF(H23=Blad1!$A$8,1,0))</f>
        <v>0</v>
      </c>
      <c r="L23" s="2"/>
    </row>
    <row r="24" spans="1:12" ht="45" customHeight="1" x14ac:dyDescent="0.2">
      <c r="A24" s="19"/>
      <c r="B24" s="16" t="s">
        <v>43</v>
      </c>
      <c r="C24" s="20"/>
      <c r="D24" s="12">
        <v>3.95</v>
      </c>
      <c r="E24" s="21"/>
      <c r="F24" s="25">
        <v>0</v>
      </c>
      <c r="G24" s="18"/>
      <c r="H24" s="18"/>
      <c r="I24" s="18"/>
      <c r="J24" s="26" t="s">
        <v>8</v>
      </c>
      <c r="K24" s="14">
        <f>F24*(D24+IF(H24=Blad1!$A$8,1,0))</f>
        <v>0</v>
      </c>
      <c r="L24" s="2"/>
    </row>
    <row r="25" spans="1:12" ht="45" customHeight="1" x14ac:dyDescent="0.2">
      <c r="A25" s="19"/>
      <c r="B25" s="16" t="s">
        <v>44</v>
      </c>
      <c r="C25" s="20"/>
      <c r="D25" s="12">
        <v>3.5</v>
      </c>
      <c r="E25" s="21"/>
      <c r="F25" s="25">
        <v>0</v>
      </c>
      <c r="G25" s="18"/>
      <c r="H25" s="18"/>
      <c r="I25" s="18"/>
      <c r="J25" s="26" t="s">
        <v>8</v>
      </c>
      <c r="K25" s="14">
        <f>F25*(D25+IF(H25=Blad1!$A$8,1,0))</f>
        <v>0</v>
      </c>
      <c r="L25" s="2"/>
    </row>
    <row r="26" spans="1:12" ht="45" customHeight="1" x14ac:dyDescent="0.2">
      <c r="A26" s="19"/>
      <c r="B26" s="16" t="s">
        <v>40</v>
      </c>
      <c r="C26" s="20"/>
      <c r="D26" s="12">
        <v>4.95</v>
      </c>
      <c r="E26" s="21"/>
      <c r="F26" s="25">
        <v>0</v>
      </c>
      <c r="G26" s="18"/>
      <c r="H26" s="18"/>
      <c r="I26" s="18"/>
      <c r="J26" s="22"/>
      <c r="K26" s="14">
        <f>F26*(D26+IF(H26=Blad1!$A$8,1,0))</f>
        <v>0</v>
      </c>
      <c r="L26" s="2"/>
    </row>
    <row r="27" spans="1:12" ht="45" customHeight="1" x14ac:dyDescent="0.2">
      <c r="A27" s="19"/>
      <c r="B27" s="16" t="s">
        <v>41</v>
      </c>
      <c r="C27" s="20"/>
      <c r="D27" s="12">
        <v>8.5</v>
      </c>
      <c r="E27" s="21"/>
      <c r="F27" s="25">
        <v>0</v>
      </c>
      <c r="G27" s="18"/>
      <c r="H27" s="18"/>
      <c r="I27" s="18"/>
      <c r="J27" s="22"/>
      <c r="K27" s="14">
        <f>F27*(D27+IF(H27=Blad1!$A$8,1,0))</f>
        <v>0</v>
      </c>
      <c r="L27" s="2"/>
    </row>
    <row r="28" spans="1:12" ht="45" customHeight="1" x14ac:dyDescent="0.2">
      <c r="A28" s="19"/>
      <c r="B28" s="16" t="s">
        <v>42</v>
      </c>
      <c r="C28" s="23"/>
      <c r="D28" s="12">
        <v>27.5</v>
      </c>
      <c r="E28" s="24"/>
      <c r="F28" s="25">
        <v>0</v>
      </c>
      <c r="G28" s="18"/>
      <c r="H28" s="18"/>
      <c r="I28" s="18"/>
      <c r="J28" s="22"/>
      <c r="K28" s="14">
        <f>F28*(D28+IF(H28=Blad1!$A$8,1,0))</f>
        <v>0</v>
      </c>
      <c r="L28" s="2"/>
    </row>
    <row r="29" spans="1:12" s="4" customFormat="1" ht="22.5" customHeight="1" x14ac:dyDescent="0.2">
      <c r="A29" s="48" t="s">
        <v>53</v>
      </c>
      <c r="B29" s="49"/>
      <c r="C29" s="49"/>
      <c r="D29" s="49"/>
      <c r="E29" s="49"/>
      <c r="F29" s="49"/>
      <c r="G29" s="49"/>
      <c r="H29" s="49"/>
      <c r="I29" s="49"/>
      <c r="J29" s="50"/>
      <c r="K29" s="30">
        <f>SUM(K2:K28)</f>
        <v>0</v>
      </c>
      <c r="L29" s="2"/>
    </row>
    <row r="30" spans="1:12" s="4" customFormat="1" ht="22.5" customHeight="1" x14ac:dyDescent="0.2">
      <c r="A30" s="45" t="s">
        <v>28</v>
      </c>
      <c r="B30" s="46"/>
      <c r="C30" s="46"/>
      <c r="D30" s="46"/>
      <c r="E30" s="46"/>
      <c r="F30" s="46"/>
      <c r="G30" s="46"/>
      <c r="H30" s="46"/>
      <c r="I30" s="46"/>
      <c r="J30" s="46"/>
      <c r="K30" s="47"/>
    </row>
    <row r="31" spans="1:12" ht="22.5" customHeight="1" x14ac:dyDescent="0.2">
      <c r="A31" s="55" t="s">
        <v>13</v>
      </c>
      <c r="B31" s="55"/>
      <c r="C31" s="42"/>
      <c r="D31" s="43"/>
      <c r="E31" s="43"/>
      <c r="F31" s="43"/>
      <c r="G31" s="43"/>
      <c r="H31" s="43"/>
      <c r="I31" s="43"/>
      <c r="J31" s="43"/>
      <c r="K31" s="44"/>
    </row>
    <row r="32" spans="1:12" ht="22.5" customHeight="1" x14ac:dyDescent="0.2">
      <c r="A32" s="55" t="s">
        <v>29</v>
      </c>
      <c r="B32" s="55"/>
      <c r="C32" s="42"/>
      <c r="D32" s="43"/>
      <c r="E32" s="43"/>
      <c r="F32" s="43"/>
      <c r="G32" s="43"/>
      <c r="H32" s="43"/>
      <c r="I32" s="43"/>
      <c r="J32" s="43"/>
      <c r="K32" s="44"/>
    </row>
    <row r="33" spans="1:11" ht="22.5" customHeight="1" x14ac:dyDescent="0.2">
      <c r="A33" s="55" t="s">
        <v>50</v>
      </c>
      <c r="B33" s="55"/>
      <c r="C33" s="42"/>
      <c r="D33" s="43"/>
      <c r="E33" s="43"/>
      <c r="F33" s="43"/>
      <c r="G33" s="43"/>
      <c r="H33" s="43"/>
      <c r="I33" s="43"/>
      <c r="J33" s="43"/>
      <c r="K33" s="44"/>
    </row>
    <row r="34" spans="1:11" ht="22.5" customHeight="1" x14ac:dyDescent="0.2">
      <c r="A34" s="56" t="s">
        <v>52</v>
      </c>
      <c r="B34" s="57"/>
      <c r="C34" s="42"/>
      <c r="D34" s="43"/>
      <c r="E34" s="43"/>
      <c r="F34" s="43"/>
      <c r="G34" s="43"/>
      <c r="H34" s="43"/>
      <c r="I34" s="43"/>
      <c r="J34" s="43"/>
      <c r="K34" s="44"/>
    </row>
    <row r="35" spans="1:11" ht="22.5" customHeight="1" x14ac:dyDescent="0.2">
      <c r="A35" s="55" t="s">
        <v>30</v>
      </c>
      <c r="B35" s="55"/>
      <c r="C35" s="42"/>
      <c r="D35" s="43"/>
      <c r="E35" s="43"/>
      <c r="F35" s="43"/>
      <c r="G35" s="43"/>
      <c r="H35" s="43"/>
      <c r="I35" s="43"/>
      <c r="J35" s="43"/>
      <c r="K35" s="44"/>
    </row>
    <row r="36" spans="1:11" ht="22.5" customHeight="1" x14ac:dyDescent="0.2">
      <c r="A36" s="55" t="s">
        <v>48</v>
      </c>
      <c r="B36" s="55"/>
      <c r="C36" s="42"/>
      <c r="D36" s="43"/>
      <c r="E36" s="43"/>
      <c r="F36" s="43"/>
      <c r="G36" s="43"/>
      <c r="H36" s="43"/>
      <c r="I36" s="43"/>
      <c r="J36" s="43"/>
      <c r="K36" s="44"/>
    </row>
    <row r="37" spans="1:11" ht="22.5" customHeight="1" x14ac:dyDescent="0.2">
      <c r="A37" s="55" t="s">
        <v>51</v>
      </c>
      <c r="B37" s="55"/>
      <c r="C37" s="42"/>
      <c r="D37" s="43"/>
      <c r="E37" s="43"/>
      <c r="F37" s="43"/>
      <c r="G37" s="43"/>
      <c r="H37" s="43"/>
      <c r="I37" s="43"/>
      <c r="J37" s="43"/>
      <c r="K37" s="44"/>
    </row>
    <row r="38" spans="1:11" ht="50.25" customHeight="1" x14ac:dyDescent="0.2">
      <c r="A38" s="55" t="s">
        <v>49</v>
      </c>
      <c r="B38" s="55"/>
      <c r="C38" s="42"/>
      <c r="D38" s="43"/>
      <c r="E38" s="43"/>
      <c r="F38" s="43"/>
      <c r="G38" s="43"/>
      <c r="H38" s="43"/>
      <c r="I38" s="43"/>
      <c r="J38" s="43"/>
      <c r="K38" s="44"/>
    </row>
    <row r="39" spans="1:11" s="4" customFormat="1" ht="22.5" customHeight="1" x14ac:dyDescent="0.2">
      <c r="A39" s="33" t="s">
        <v>64</v>
      </c>
      <c r="B39" s="34"/>
      <c r="C39" s="34"/>
      <c r="D39" s="34"/>
      <c r="E39" s="34"/>
      <c r="F39" s="34"/>
      <c r="G39" s="34"/>
      <c r="H39" s="34"/>
      <c r="I39" s="34"/>
      <c r="J39" s="34"/>
      <c r="K39" s="35"/>
    </row>
    <row r="42" spans="1:11" x14ac:dyDescent="0.2">
      <c r="B42" s="5"/>
    </row>
    <row r="43" spans="1:11" x14ac:dyDescent="0.2">
      <c r="B43" s="7"/>
    </row>
    <row r="44" spans="1:11" x14ac:dyDescent="0.2">
      <c r="B44" s="7"/>
    </row>
    <row r="45" spans="1:11" x14ac:dyDescent="0.2">
      <c r="B45" s="7"/>
    </row>
    <row r="46" spans="1:11" x14ac:dyDescent="0.2">
      <c r="B46" s="7"/>
    </row>
  </sheetData>
  <sheetProtection algorithmName="SHA-512" hashValue="juqicirg3LG9P2G8k9yH/TKUMNfGZY1El4NqV91cRw2F8mekkkBlqPgY+Y9nYlPr8fFayn2LNdQmB5pYfYyZZQ==" saltValue="AKYtbTjzUrdy8pnN1hhuDw==" spinCount="100000" sheet="1" objects="1" scenarios="1"/>
  <mergeCells count="41">
    <mergeCell ref="A38:B38"/>
    <mergeCell ref="A35:B35"/>
    <mergeCell ref="A33:B33"/>
    <mergeCell ref="B2:B3"/>
    <mergeCell ref="A2:A3"/>
    <mergeCell ref="A36:B36"/>
    <mergeCell ref="A34:B34"/>
    <mergeCell ref="A31:B31"/>
    <mergeCell ref="A32:B32"/>
    <mergeCell ref="C14:C15"/>
    <mergeCell ref="A6:A7"/>
    <mergeCell ref="B6:B7"/>
    <mergeCell ref="C6:C7"/>
    <mergeCell ref="A37:B37"/>
    <mergeCell ref="C33:K33"/>
    <mergeCell ref="C34:K34"/>
    <mergeCell ref="C35:K35"/>
    <mergeCell ref="C2:C3"/>
    <mergeCell ref="D1:E1"/>
    <mergeCell ref="A10:A11"/>
    <mergeCell ref="B10:B11"/>
    <mergeCell ref="C10:C11"/>
    <mergeCell ref="A4:A5"/>
    <mergeCell ref="B4:B5"/>
    <mergeCell ref="C4:C5"/>
    <mergeCell ref="A39:K39"/>
    <mergeCell ref="A8:A9"/>
    <mergeCell ref="B8:B9"/>
    <mergeCell ref="C8:C9"/>
    <mergeCell ref="A12:A13"/>
    <mergeCell ref="B12:B13"/>
    <mergeCell ref="C12:C13"/>
    <mergeCell ref="C36:K36"/>
    <mergeCell ref="C37:K37"/>
    <mergeCell ref="C38:K38"/>
    <mergeCell ref="A30:K30"/>
    <mergeCell ref="A29:J29"/>
    <mergeCell ref="C31:K31"/>
    <mergeCell ref="C32:K32"/>
    <mergeCell ref="A14:A15"/>
    <mergeCell ref="B14:B15"/>
  </mergeCells>
  <conditionalFormatting sqref="K2:K28">
    <cfRule type="cellIs" dxfId="0" priority="1" operator="notEqual">
      <formula>0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4ED52643-4761-4CEE-9034-5D7A77A808D9}">
          <x14:formula1>
            <xm:f>Blad1!$A$2:$A$3</xm:f>
          </x14:formula1>
          <xm:sqref>G2:G9 G10:G15</xm:sqref>
        </x14:dataValidation>
        <x14:dataValidation type="list" allowBlank="1" showInputMessage="1" showErrorMessage="1" xr:uid="{3488C77E-7ECD-4B16-B4D0-098A57755926}">
          <x14:formula1>
            <xm:f>Blad1!$D$2:$D$7</xm:f>
          </x14:formula1>
          <xm:sqref>J24:J25</xm:sqref>
        </x14:dataValidation>
        <x14:dataValidation type="list" allowBlank="1" showInputMessage="1" showErrorMessage="1" xr:uid="{85CB1D60-5C9D-4B6B-9711-BA4457315901}">
          <x14:formula1>
            <xm:f>Blad1!$A$8:$A$9</xm:f>
          </x14:formula1>
          <xm:sqref>H20:H25</xm:sqref>
        </x14:dataValidation>
        <x14:dataValidation type="list" allowBlank="1" showInputMessage="1" showErrorMessage="1" xr:uid="{0F7FF872-946B-4487-8B1E-ACE3427D2B09}">
          <x14:formula1>
            <xm:f>Blad1!$B$9:$B$16</xm:f>
          </x14:formula1>
          <xm:sqref>J2 J4 J8 J6 J10 J12</xm:sqref>
        </x14:dataValidation>
        <x14:dataValidation type="list" allowBlank="1" showInputMessage="1" showErrorMessage="1" xr:uid="{0CD030C2-4924-4FEE-B16D-D4AE5D324668}">
          <x14:formula1>
            <xm:f>Blad1!$B$2:$B$7</xm:f>
          </x14:formula1>
          <xm:sqref>J3 J9 J5 J7 J11 J13</xm:sqref>
        </x14:dataValidation>
        <x14:dataValidation type="list" allowBlank="1" showInputMessage="1" showErrorMessage="1" xr:uid="{862C90C8-34A3-42C4-89A0-2672B53D0A5A}">
          <x14:formula1>
            <xm:f>Blad1!$C$2:$C$6</xm:f>
          </x14:formula1>
          <xm:sqref>J15 J15</xm:sqref>
        </x14:dataValidation>
        <x14:dataValidation type="list" allowBlank="1" showInputMessage="1" showErrorMessage="1" xr:uid="{9BA7027F-7114-4D59-8EC7-B1EE534C3B28}">
          <x14:formula1>
            <xm:f>Blad1!$C$9:$C$16</xm:f>
          </x14:formula1>
          <xm:sqref>J14 J14</xm:sqref>
        </x14:dataValidation>
        <x14:dataValidation type="list" allowBlank="1" showInputMessage="1" showErrorMessage="1" xr:uid="{80A710A3-11EE-4DF9-AEF5-2A334A7D64D2}">
          <x14:formula1>
            <xm:f>Blad1!$E$2:$E$7</xm:f>
          </x14:formula1>
          <xm:sqref>J20:J25</xm:sqref>
        </x14:dataValidation>
        <x14:dataValidation type="list" allowBlank="1" showInputMessage="1" showErrorMessage="1" xr:uid="{C0D76D9E-E6AF-4417-A538-BFD72A18FFA4}">
          <x14:formula1>
            <xm:f>Blad1!$F$2:$F$4</xm:f>
          </x14:formula1>
          <xm:sqref>J16:J19</xm:sqref>
        </x14:dataValidation>
        <x14:dataValidation type="list" allowBlank="1" showInputMessage="1" showErrorMessage="1" xr:uid="{F9AB29DD-3F33-4ED8-A858-811B83D0F957}">
          <x14:formula1>
            <xm:f>Blad1!$A$5:$A$6</xm:f>
          </x14:formula1>
          <xm:sqref>H2:H9 H10:H19</xm:sqref>
        </x14:dataValidation>
        <x14:dataValidation type="list" allowBlank="1" showInputMessage="1" showErrorMessage="1" xr:uid="{C41A2835-01FD-4A98-9AB6-79C1D5236729}">
          <x14:formula1>
            <xm:f>Blad1!$A$19:$A$24</xm:f>
          </x14:formula1>
          <xm:sqref>F2:F9 F10:F28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331B4-EBBD-45E1-8307-0A2EF9BC3B6E}">
  <dimension ref="A1:F24"/>
  <sheetViews>
    <sheetView workbookViewId="0">
      <selection activeCell="F21" sqref="F21"/>
    </sheetView>
  </sheetViews>
  <sheetFormatPr defaultRowHeight="12.75" x14ac:dyDescent="0.2"/>
  <cols>
    <col min="1" max="1" width="16.83203125" style="1" customWidth="1"/>
    <col min="2" max="2" width="18.33203125" style="1" customWidth="1"/>
    <col min="3" max="3" width="13" style="1" bestFit="1" customWidth="1"/>
    <col min="4" max="5" width="11.83203125" style="1" customWidth="1"/>
    <col min="6" max="6" width="13.6640625" style="1" customWidth="1"/>
    <col min="7" max="16384" width="9.33203125" style="1"/>
  </cols>
  <sheetData>
    <row r="1" spans="1:6" x14ac:dyDescent="0.2">
      <c r="A1" s="1" t="s">
        <v>9</v>
      </c>
      <c r="B1" s="1" t="s">
        <v>12</v>
      </c>
      <c r="C1" s="1" t="s">
        <v>10</v>
      </c>
      <c r="D1" s="1" t="s">
        <v>15</v>
      </c>
    </row>
    <row r="2" spans="1:6" x14ac:dyDescent="0.2">
      <c r="A2" s="1" t="s">
        <v>45</v>
      </c>
      <c r="B2" s="1" t="s">
        <v>8</v>
      </c>
      <c r="C2" s="1" t="s">
        <v>8</v>
      </c>
      <c r="D2" s="1" t="s">
        <v>8</v>
      </c>
      <c r="E2" s="1" t="s">
        <v>14</v>
      </c>
      <c r="F2" s="1" t="s">
        <v>14</v>
      </c>
    </row>
    <row r="3" spans="1:6" x14ac:dyDescent="0.2">
      <c r="A3" s="1" t="s">
        <v>0</v>
      </c>
      <c r="B3" s="1">
        <v>116</v>
      </c>
      <c r="C3" s="1">
        <v>128</v>
      </c>
      <c r="D3" s="1" t="s">
        <v>16</v>
      </c>
      <c r="E3" s="1" t="s">
        <v>66</v>
      </c>
      <c r="F3" s="1" t="s">
        <v>70</v>
      </c>
    </row>
    <row r="4" spans="1:6" x14ac:dyDescent="0.2">
      <c r="B4" s="1">
        <v>128</v>
      </c>
      <c r="C4" s="1">
        <v>140</v>
      </c>
      <c r="D4" s="1" t="s">
        <v>17</v>
      </c>
      <c r="E4" s="1" t="s">
        <v>67</v>
      </c>
      <c r="F4" s="1" t="s">
        <v>68</v>
      </c>
    </row>
    <row r="5" spans="1:6" x14ac:dyDescent="0.2">
      <c r="A5" s="1" t="s">
        <v>46</v>
      </c>
      <c r="B5" s="1">
        <v>140</v>
      </c>
      <c r="C5" s="1">
        <v>152</v>
      </c>
      <c r="D5" s="1" t="s">
        <v>18</v>
      </c>
      <c r="E5" s="1" t="s">
        <v>68</v>
      </c>
    </row>
    <row r="6" spans="1:6" x14ac:dyDescent="0.2">
      <c r="A6" s="1" t="s">
        <v>0</v>
      </c>
      <c r="B6" s="1">
        <v>152</v>
      </c>
      <c r="C6" s="1">
        <v>164</v>
      </c>
      <c r="D6" s="1" t="s">
        <v>19</v>
      </c>
      <c r="E6" s="1" t="s">
        <v>69</v>
      </c>
    </row>
    <row r="7" spans="1:6" x14ac:dyDescent="0.2">
      <c r="B7" s="1">
        <v>164</v>
      </c>
      <c r="D7" s="1" t="s">
        <v>20</v>
      </c>
      <c r="E7" s="1" t="s">
        <v>70</v>
      </c>
    </row>
    <row r="8" spans="1:6" x14ac:dyDescent="0.2">
      <c r="A8" s="1" t="s">
        <v>47</v>
      </c>
    </row>
    <row r="9" spans="1:6" x14ac:dyDescent="0.2">
      <c r="A9" s="1" t="s">
        <v>0</v>
      </c>
      <c r="B9" s="1" t="s">
        <v>8</v>
      </c>
      <c r="C9" s="1" t="s">
        <v>8</v>
      </c>
    </row>
    <row r="10" spans="1:6" x14ac:dyDescent="0.2">
      <c r="B10" s="1" t="s">
        <v>1</v>
      </c>
      <c r="C10" s="1">
        <v>34</v>
      </c>
    </row>
    <row r="11" spans="1:6" x14ac:dyDescent="0.2">
      <c r="B11" s="31" t="s">
        <v>2</v>
      </c>
      <c r="C11" s="1">
        <v>36</v>
      </c>
    </row>
    <row r="12" spans="1:6" x14ac:dyDescent="0.2">
      <c r="B12" s="1" t="s">
        <v>3</v>
      </c>
      <c r="C12" s="1">
        <v>38</v>
      </c>
    </row>
    <row r="13" spans="1:6" x14ac:dyDescent="0.2">
      <c r="B13" s="1" t="s">
        <v>4</v>
      </c>
      <c r="C13" s="1">
        <v>40</v>
      </c>
    </row>
    <row r="14" spans="1:6" x14ac:dyDescent="0.2">
      <c r="B14" s="1" t="s">
        <v>5</v>
      </c>
      <c r="C14" s="1">
        <v>42</v>
      </c>
    </row>
    <row r="15" spans="1:6" x14ac:dyDescent="0.2">
      <c r="B15" s="1" t="s">
        <v>6</v>
      </c>
      <c r="C15" s="1">
        <v>44</v>
      </c>
    </row>
    <row r="16" spans="1:6" x14ac:dyDescent="0.2">
      <c r="B16" s="1" t="s">
        <v>7</v>
      </c>
      <c r="C16" s="1">
        <v>46</v>
      </c>
    </row>
    <row r="19" spans="1:1" x14ac:dyDescent="0.2">
      <c r="A19" s="1">
        <v>0</v>
      </c>
    </row>
    <row r="20" spans="1:1" x14ac:dyDescent="0.2">
      <c r="A20" s="1">
        <v>1</v>
      </c>
    </row>
    <row r="21" spans="1:1" x14ac:dyDescent="0.2">
      <c r="A21" s="31">
        <v>2</v>
      </c>
    </row>
    <row r="22" spans="1:1" x14ac:dyDescent="0.2">
      <c r="A22" s="1">
        <v>3</v>
      </c>
    </row>
    <row r="23" spans="1:1" x14ac:dyDescent="0.2">
      <c r="A23" s="1">
        <v>4</v>
      </c>
    </row>
    <row r="24" spans="1:1" x14ac:dyDescent="0.2">
      <c r="A24" s="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Bestelformulier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Isis de Bie</dc:creator>
  <dc:description/>
  <cp:lastModifiedBy>Randy Uijt de Haag</cp:lastModifiedBy>
  <dcterms:created xsi:type="dcterms:W3CDTF">2024-06-18T09:15:14Z</dcterms:created>
  <dcterms:modified xsi:type="dcterms:W3CDTF">2024-07-01T19:19:49Z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2024-06-18T00:00:00Z</vt:filetime>
  </property>
  <property fmtid="{D5CDD505-2E9C-101B-9397-08002B2CF9AE}" pid="3" name="Creator">
    <vt:lpwstr>Acrobat PDFMaker 24 voor Word</vt:lpwstr>
  </property>
  <property fmtid="{D5CDD505-2E9C-101B-9397-08002B2CF9AE}" pid="4" name="LastSaved">
    <vt:filetime>2024-06-18T00:00:00Z</vt:filetime>
  </property>
  <property fmtid="{D5CDD505-2E9C-101B-9397-08002B2CF9AE}" pid="5" name="Producer">
    <vt:lpwstr>Adobe PDF Library 24.2.121</vt:lpwstr>
  </property>
  <property fmtid="{D5CDD505-2E9C-101B-9397-08002B2CF9AE}" pid="6" name="SourceModified">
    <vt:lpwstr>D:20240618091245</vt:lpwstr>
  </property>
</Properties>
</file>